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92" i="1" s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92" i="1" s="1"/>
  <c r="G74" i="1"/>
  <c r="G68" i="1"/>
  <c r="G53" i="1"/>
  <c r="G48" i="1"/>
  <c r="G40" i="1"/>
  <c r="G35" i="1"/>
  <c r="G29" i="1"/>
  <c r="G24" i="1"/>
  <c r="G13" i="1"/>
  <c r="C70" i="1"/>
  <c r="C51" i="1"/>
  <c r="C47" i="1"/>
  <c r="C38" i="1"/>
  <c r="C31" i="1"/>
  <c r="C22" i="1"/>
  <c r="C13" i="1"/>
  <c r="G58" i="1" l="1"/>
  <c r="G70" i="1" s="1"/>
  <c r="G94" i="1" s="1"/>
  <c r="H58" i="1"/>
  <c r="H70" i="1" s="1"/>
  <c r="H94" i="1" s="1"/>
  <c r="D57" i="1"/>
  <c r="D72" i="1" s="1"/>
  <c r="C57" i="1"/>
  <c r="C72" i="1" s="1"/>
</calcChain>
</file>

<file path=xl/sharedStrings.xml><?xml version="1.0" encoding="utf-8"?>
<sst xmlns="http://schemas.openxmlformats.org/spreadsheetml/2006/main" count="181" uniqueCount="154">
  <si>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</si>
  <si>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</si>
  <si>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</si>
  <si>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</si>
  <si>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</si>
  <si>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</si>
  <si>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</si>
  <si>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</si>
  <si>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</si>
  <si>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</si>
  <si>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</si>
  <si>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</si>
  <si>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</si>
  <si>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</si>
  <si>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</si>
  <si>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</si>
  <si>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</si>
  <si>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</si>
  <si>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</si>
  <si>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</si>
  <si>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</si>
  <si>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</si>
  <si>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</si>
  <si>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</si>
  <si>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</si>
  <si>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</si>
  <si>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</si>
  <si>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</si>
  <si>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</si>
  <si>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</si>
  <si>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</si>
  <si>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</si>
  <si>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</si>
  <si>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</si>
  <si>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</si>
  <si>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</si>
  <si>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</si>
  <si>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</si>
  <si>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</si>
  <si>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</si>
  <si>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</si>
  <si>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</si>
  <si>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</si>
  <si>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</si>
  <si>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</si>
  <si>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</si>
  <si>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</si>
  <si>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</si>
  <si>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</si>
  <si>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</si>
  <si>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</si>
  <si>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</si>
  <si>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</si>
  <si>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</si>
  <si>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</si>
  <si>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</si>
  <si>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</si>
  <si>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</si>
  <si>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</si>
  <si>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</si>
  <si>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</si>
  <si>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</si>
  <si>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</si>
  <si>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</si>
  <si>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</si>
  <si>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</si>
  <si>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</si>
  <si>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</si>
  <si>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</si>
  <si>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</si>
  <si>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</si>
  <si>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</si>
  <si>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</si>
  <si>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</si>
  <si>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</si>
  <si>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</si>
  <si>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</si>
  <si>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</si>
  <si>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</si>
  <si>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</si>
  <si>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</si>
  <si>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</si>
  <si>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</si>
  <si>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</si>
  <si>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</si>
  <si>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</si>
  <si>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</si>
  <si>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</si>
  <si>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</si>
  <si>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</si>
  <si>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</si>
  <si>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</si>
  <si>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</si>
  <si>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</si>
  <si>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</si>
  <si>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</si>
  <si>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</si>
  <si>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</si>
  <si>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</si>
  <si>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</si>
  <si>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</si>
  <si>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</si>
  <si>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</si>
  <si>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</si>
  <si>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</si>
  <si>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</si>
  <si>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</si>
  <si>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</si>
  <si>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</si>
  <si>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</si>
  <si>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</si>
  <si>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</si>
  <si>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</si>
  <si>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</si>
  <si>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</si>
  <si>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</si>
  <si>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</si>
  <si>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</si>
  <si>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</si>
  <si>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</si>
  <si>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</si>
  <si>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</si>
  <si>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</si>
  <si>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</si>
  <si>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</si>
  <si>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</si>
  <si>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</si>
  <si>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</si>
  <si>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</si>
  <si>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</si>
  <si>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</si>
  <si>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</si>
  <si>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</si>
  <si>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</si>
  <si>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</si>
  <si>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</si>
  <si>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</si>
  <si>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</si>
  <si>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</si>
  <si>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</si>
  <si>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</si>
  <si>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</si>
  <si>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</si>
  <si>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</si>
  <si>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</si>
  <si>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</si>
  <si>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</si>
  <si>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</si>
  <si>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</si>
  <si>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</si>
  <si>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>31 de marzo 2018</t>
  </si>
  <si>
    <t>31 de diciembre 2017</t>
  </si>
  <si>
    <t xml:space="preserve">Al 30 de junio de 2018 y al 31 de diciembre de 2017 </t>
  </si>
  <si>
    <t>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</si>
</sst>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tabSelected="1" workbookViewId="0">
      <selection activeCell="G94" sqref="G94"/>
    </sheetView>
  </sheetViews>
  <sheetFormatPr baseColWidth="10" defaultRowHeight="15" x14ac:dyDescent="0.25"/>
  <cols>
    <col min="1" max="1" width="3.28515625" customWidth="1"/>
    <col min="2" max="2" width="82" customWidth="1"/>
    <col min="3" max="3" width="17.5703125" customWidth="1"/>
    <col min="4" max="4" width="17.7109375" customWidth="1"/>
    <col min="5" max="5" width="4.42578125" customWidth="1"/>
    <col min="6" max="6" width="75.7109375" customWidth="1"/>
    <col min="7" max="7" width="17.5703125" customWidth="1"/>
    <col min="8" max="8" width="15.85546875" customWidth="1"/>
  </cols>
  <sheetData>
    <row r="1" spans="1:8" x14ac:dyDescent="0.25">
      <c r="B1" s="33" t="s">
        <v>0</v>
      </c>
      <c r="C1" s="33"/>
      <c r="D1" s="33"/>
      <c r="E1" s="33"/>
      <c r="F1" s="33"/>
      <c r="G1" s="33"/>
      <c r="H1" s="33"/>
    </row>
    <row r="2" spans="1:8" x14ac:dyDescent="0.25">
      <c r="B2" s="33" t="s">
        <v>1</v>
      </c>
      <c r="C2" s="33"/>
      <c r="D2" s="33"/>
      <c r="E2" s="33"/>
      <c r="F2" s="33"/>
      <c r="G2" s="33"/>
      <c r="H2" s="33"/>
    </row>
    <row r="4" spans="1:8" x14ac:dyDescent="0.25">
      <c r="B4" s="1" t="s">
        <v>73</v>
      </c>
    </row>
    <row r="6" spans="1:8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8" x14ac:dyDescent="0.25">
      <c r="A7" s="27" t="s">
        <v>3</v>
      </c>
      <c r="B7" s="28"/>
      <c r="C7" s="28"/>
      <c r="D7" s="28"/>
      <c r="E7" s="28"/>
      <c r="F7" s="28"/>
      <c r="G7" s="28"/>
      <c r="H7" s="29"/>
    </row>
    <row r="8" spans="1:8" x14ac:dyDescent="0.25">
      <c r="A8" s="27" t="s">
        <v>152</v>
      </c>
      <c r="B8" s="28"/>
      <c r="C8" s="28"/>
      <c r="D8" s="28"/>
      <c r="E8" s="28"/>
      <c r="F8" s="28"/>
      <c r="G8" s="28"/>
      <c r="H8" s="29"/>
    </row>
    <row r="9" spans="1:8" x14ac:dyDescent="0.25">
      <c r="A9" s="30" t="s">
        <v>4</v>
      </c>
      <c r="B9" s="31"/>
      <c r="C9" s="31"/>
      <c r="D9" s="31"/>
      <c r="E9" s="31"/>
      <c r="F9" s="31"/>
      <c r="G9" s="31"/>
      <c r="H9" s="32"/>
    </row>
    <row r="10" spans="1:8" ht="37.5" customHeight="1" x14ac:dyDescent="0.25">
      <c r="A10" s="3" t="s">
        <v>5</v>
      </c>
      <c r="B10" s="2"/>
      <c r="C10" s="4" t="s">
        <v>153</v>
      </c>
      <c r="D10" s="5" t="s">
        <v>151</v>
      </c>
      <c r="E10" s="3" t="s">
        <v>5</v>
      </c>
      <c r="F10" s="6"/>
      <c r="G10" s="4" t="s">
        <v>150</v>
      </c>
      <c r="H10" s="5" t="s">
        <v>151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950597553.78999996</v>
      </c>
      <c r="D13" s="22">
        <f>SUM(D14:D20)</f>
        <v>909916941.85000002</v>
      </c>
      <c r="E13" s="16" t="s">
        <v>75</v>
      </c>
      <c r="F13" s="12" t="s">
        <v>76</v>
      </c>
      <c r="G13" s="22">
        <f>SUM(G14:G22)</f>
        <v>105311592.35000001</v>
      </c>
      <c r="H13" s="22">
        <f>SUM(H14:H22)</f>
        <v>57193014.730000004</v>
      </c>
    </row>
    <row r="14" spans="1:8" x14ac:dyDescent="0.25">
      <c r="A14" s="15"/>
      <c r="B14" s="12" t="s">
        <v>8</v>
      </c>
      <c r="C14" s="21">
        <v>662500</v>
      </c>
      <c r="D14" s="21">
        <v>680000</v>
      </c>
      <c r="E14" s="16"/>
      <c r="F14" s="12" t="s">
        <v>77</v>
      </c>
      <c r="G14" s="21">
        <v>8620562.8000000007</v>
      </c>
      <c r="H14" s="21">
        <v>248956.54</v>
      </c>
    </row>
    <row r="15" spans="1:8" x14ac:dyDescent="0.25">
      <c r="A15" s="15"/>
      <c r="B15" s="12" t="s">
        <v>9</v>
      </c>
      <c r="C15" s="21">
        <v>244465032.34999999</v>
      </c>
      <c r="D15" s="21">
        <v>247726358.00999999</v>
      </c>
      <c r="E15" s="16"/>
      <c r="F15" s="12" t="s">
        <v>78</v>
      </c>
      <c r="G15" s="21">
        <v>11935649.93</v>
      </c>
      <c r="H15" s="21">
        <v>627820.21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71596459.230000004</v>
      </c>
      <c r="H16" s="21">
        <v>40694098.240000002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741441.76</v>
      </c>
      <c r="D19" s="21">
        <v>719593.11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704728579.67999995</v>
      </c>
      <c r="D20" s="21">
        <v>660790990.73000002</v>
      </c>
      <c r="E20" s="16"/>
      <c r="F20" s="12" t="s">
        <v>83</v>
      </c>
      <c r="G20" s="21">
        <v>5161070.6100000003</v>
      </c>
      <c r="H20" s="21">
        <v>7326579.6399999997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53095605.5</v>
      </c>
      <c r="D22" s="22">
        <f>SUM(D23:D29)</f>
        <v>10804933.66</v>
      </c>
      <c r="E22" s="16"/>
      <c r="F22" s="12" t="s">
        <v>85</v>
      </c>
      <c r="G22" s="21">
        <v>7997849.7800000003</v>
      </c>
      <c r="H22" s="21">
        <v>8295560.0999999996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47518469.18</v>
      </c>
      <c r="D24" s="21">
        <v>6417444.0899999999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5576945.3200000003</v>
      </c>
      <c r="D25" s="21">
        <v>4387489.57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191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0</v>
      </c>
      <c r="D31" s="22">
        <f>SUM(D32:D36)</f>
        <v>0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0</v>
      </c>
      <c r="D32" s="21">
        <v>0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554342.38</v>
      </c>
      <c r="H35" s="22">
        <f>SUM(H36:H38)</f>
        <v>815128.52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554342.38</v>
      </c>
      <c r="H36" s="21">
        <v>815128.52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1003693159.29</v>
      </c>
      <c r="D57" s="22">
        <f>+D51+D47+D45+D38+D31+D22+D13</f>
        <v>920721875.50999999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105865934.73</v>
      </c>
      <c r="H58" s="22">
        <f>+H53+H48+H40+H35+H29+H24+H13</f>
        <v>58008143.250000007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0</v>
      </c>
      <c r="D61" s="21">
        <v>0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535947919.69</v>
      </c>
      <c r="D62" s="21">
        <v>577289476.71000004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147159736.83000001</v>
      </c>
      <c r="D63" s="21">
        <v>147514827.69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4411016.59</v>
      </c>
      <c r="D64" s="21">
        <v>4411016.59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-121197156.37</v>
      </c>
      <c r="D65" s="21">
        <v>-116254893.23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15343704.58</v>
      </c>
      <c r="D66" s="21">
        <v>14471994.91</v>
      </c>
      <c r="E66" s="16" t="s">
        <v>42</v>
      </c>
      <c r="F66" s="12" t="s">
        <v>124</v>
      </c>
      <c r="G66" s="21">
        <v>31657100.059999999</v>
      </c>
      <c r="H66" s="21">
        <v>32804305.27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31657100.059999999</v>
      </c>
      <c r="H68" s="22">
        <f>+H66+H65+H64+H63+H62+H61</f>
        <v>32804305.27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581665221.32000005</v>
      </c>
      <c r="D70" s="22">
        <f>SUM(D60:D68)</f>
        <v>627432422.67000008</v>
      </c>
      <c r="E70" s="17" t="s">
        <v>127</v>
      </c>
      <c r="F70" s="11" t="s">
        <v>128</v>
      </c>
      <c r="G70" s="22">
        <f>+G68+G58</f>
        <v>137523034.78999999</v>
      </c>
      <c r="H70" s="22">
        <f>+H68+H58</f>
        <v>90812448.520000011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1585358380.6100001</v>
      </c>
      <c r="D72" s="22">
        <f>+D70+D57</f>
        <v>1548154298.1800001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1419404619.7700002</v>
      </c>
      <c r="H80" s="22">
        <f>SUM(H82:H86)</f>
        <v>1428911123.6099999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57493.919999999998</v>
      </c>
      <c r="H82" s="21">
        <v>-129142235.41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1951118027.4300001</v>
      </c>
      <c r="H83" s="21">
        <v>2080260262.8399999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-536195526.23000002</v>
      </c>
      <c r="H86" s="21">
        <v>-526631528.47000003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1447835345.8200002</v>
      </c>
      <c r="H92" s="22">
        <f>+H88+H80+H74</f>
        <v>1457341849.6599998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1585358380.6100001</v>
      </c>
      <c r="H94" s="22">
        <f>+H92+H70</f>
        <v>1548154298.1799998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2017-03-14T17:13:58Z</dcterms:created>
  <dcterms:modified xsi:type="dcterms:W3CDTF">2018-07-25T22:20:22Z</dcterms:modified>
</cp:coreProperties>
</file>